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S:\COMUN\A Portal GVA Oberta\Serveis a la ciutadania\"/>
    </mc:Choice>
  </mc:AlternateContent>
  <xr:revisionPtr revIDLastSave="0" documentId="13_ncr:1_{86604B09-9D26-4F53-B347-E9588419AD9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2021" sheetId="1" r:id="rId1"/>
    <sheet name="2022" sheetId="2" r:id="rId2"/>
    <sheet name="Acumulat" sheetId="3" r:id="rId3"/>
    <sheet name="Gràfics" sheetId="7" r:id="rId4"/>
  </sheets>
  <definedNames>
    <definedName name="_xlnm.Print_Area" localSheetId="0">'2021'!$B$3:$P$22</definedName>
    <definedName name="_xlnm.Print_Area" localSheetId="1">'2022'!$B$3:$P$22</definedName>
    <definedName name="_xlnm.Print_Area" localSheetId="2">Acumulat!$B$3:$G$22</definedName>
    <definedName name="_xlnm.Print_Titles" localSheetId="0">'2021'!$3:$5</definedName>
    <definedName name="_xlnm.Print_Titles" localSheetId="1">'2022'!$3:$5</definedName>
    <definedName name="_xlnm.Print_Titles" localSheetId="2">Acumulat!$3:$5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17" i="1" l="1"/>
  <c r="P18" i="1"/>
  <c r="P15" i="1" l="1"/>
  <c r="D15" i="3" l="1"/>
  <c r="BU8" i="3"/>
  <c r="BT8" i="3"/>
  <c r="P22" i="2"/>
  <c r="P21" i="2"/>
  <c r="P19" i="2"/>
  <c r="P18" i="2"/>
  <c r="P17" i="2"/>
  <c r="P14" i="2"/>
  <c r="P13" i="2"/>
  <c r="P9" i="2"/>
  <c r="CD8" i="2"/>
  <c r="CC8" i="2"/>
  <c r="P8" i="2"/>
  <c r="P7" i="2"/>
  <c r="P22" i="1"/>
  <c r="D22" i="3" s="1"/>
  <c r="P21" i="1"/>
  <c r="D21" i="3" s="1"/>
  <c r="D18" i="3"/>
  <c r="P14" i="1"/>
  <c r="D14" i="3" s="1"/>
  <c r="P13" i="1"/>
  <c r="D13" i="3" s="1"/>
  <c r="P9" i="1"/>
  <c r="D9" i="3" s="1"/>
  <c r="CD8" i="1"/>
  <c r="CC8" i="1"/>
  <c r="P8" i="1"/>
  <c r="D8" i="3" s="1"/>
  <c r="P7" i="1"/>
  <c r="D17" i="3" l="1"/>
  <c r="P19" i="1"/>
  <c r="D19" i="3" s="1"/>
  <c r="D7" i="3"/>
  <c r="P11" i="1"/>
  <c r="D11" i="3" s="1"/>
  <c r="P10" i="1"/>
  <c r="D10" i="3" s="1"/>
</calcChain>
</file>

<file path=xl/sharedStrings.xml><?xml version="1.0" encoding="utf-8"?>
<sst xmlns="http://schemas.openxmlformats.org/spreadsheetml/2006/main" count="95" uniqueCount="33">
  <si>
    <t>VEU / VOZ</t>
  </si>
  <si>
    <t>XAT de TEXT
CHAT de TEXTO</t>
  </si>
  <si>
    <t>XAT de VÍDEO (3)
CHAT de VÍDEO (3)</t>
  </si>
  <si>
    <t>CORREU ELECTRÒNIC
CORREO ELECTRÓNICO</t>
  </si>
  <si>
    <t>(1) IVR: Nº de consultes ateses de forma automatitzada (IVR - Resposta Vocal Interactiva) / IVR: Nº de consultas atendidas de forma automatizada (IVR Respuesta vocal interactiva)</t>
  </si>
  <si>
    <t>(2) TMO: Temps mitjà dedicat a l'atenció d'una consulta, al llarg del període anallitzat / TMO: Tiempo medio dedicado a la atención de una consulta, a lo largo del periodo analizado</t>
  </si>
  <si>
    <t>(3) Xat de Vídeo: Atés en llengua de signes / Atendido en lengua de signos</t>
  </si>
  <si>
    <t>2021</t>
  </si>
  <si>
    <t>2022</t>
  </si>
  <si>
    <r>
      <t xml:space="preserve">Canals d'atenció a la ciutadania (no presencials) 2021
</t>
    </r>
    <r>
      <rPr>
        <b/>
        <i/>
        <sz val="28"/>
        <color rgb="FFFFFFFF"/>
        <rFont val="Roboto"/>
      </rPr>
      <t>Canales de atención a la ciudadanía (no presenciales) 2021</t>
    </r>
  </si>
  <si>
    <r>
      <t xml:space="preserve">Gener
</t>
    </r>
    <r>
      <rPr>
        <b/>
        <sz val="18"/>
        <color rgb="FF111111"/>
        <rFont val="Roboto"/>
      </rPr>
      <t>Enero</t>
    </r>
  </si>
  <si>
    <r>
      <t xml:space="preserve">Febrer
</t>
    </r>
    <r>
      <rPr>
        <b/>
        <sz val="18"/>
        <color rgb="FF111111"/>
        <rFont val="Roboto"/>
      </rPr>
      <t>Febrero</t>
    </r>
  </si>
  <si>
    <r>
      <t xml:space="preserve">Març
</t>
    </r>
    <r>
      <rPr>
        <b/>
        <sz val="18"/>
        <color rgb="FF111111"/>
        <rFont val="Roboto"/>
      </rPr>
      <t>Marzo</t>
    </r>
  </si>
  <si>
    <r>
      <t xml:space="preserve">Abril
</t>
    </r>
    <r>
      <rPr>
        <b/>
        <sz val="18"/>
        <color rgb="FF111111"/>
        <rFont val="Roboto"/>
      </rPr>
      <t>Abril</t>
    </r>
  </si>
  <si>
    <r>
      <t xml:space="preserve">Maig
</t>
    </r>
    <r>
      <rPr>
        <b/>
        <sz val="18"/>
        <color rgb="FF111111"/>
        <rFont val="Roboto"/>
      </rPr>
      <t>Mayo</t>
    </r>
  </si>
  <si>
    <r>
      <t xml:space="preserve">Juny
</t>
    </r>
    <r>
      <rPr>
        <b/>
        <sz val="18"/>
        <color rgb="FF111111"/>
        <rFont val="Roboto"/>
      </rPr>
      <t>Junio</t>
    </r>
  </si>
  <si>
    <r>
      <t xml:space="preserve">Juliol
</t>
    </r>
    <r>
      <rPr>
        <b/>
        <sz val="18"/>
        <color rgb="FF111111"/>
        <rFont val="Roboto"/>
      </rPr>
      <t>Julio</t>
    </r>
  </si>
  <si>
    <r>
      <t xml:space="preserve">Agost
</t>
    </r>
    <r>
      <rPr>
        <b/>
        <sz val="18"/>
        <color rgb="FF111111"/>
        <rFont val="Roboto"/>
      </rPr>
      <t>Agosto</t>
    </r>
  </si>
  <si>
    <r>
      <t xml:space="preserve">Setembre
</t>
    </r>
    <r>
      <rPr>
        <b/>
        <sz val="18"/>
        <color rgb="FF111111"/>
        <rFont val="Roboto"/>
      </rPr>
      <t>Septiembre</t>
    </r>
  </si>
  <si>
    <r>
      <t xml:space="preserve">Octubre
</t>
    </r>
    <r>
      <rPr>
        <b/>
        <sz val="18"/>
        <color rgb="FF111111"/>
        <rFont val="Roboto"/>
      </rPr>
      <t>Octubre</t>
    </r>
  </si>
  <si>
    <r>
      <t xml:space="preserve">Novembre
</t>
    </r>
    <r>
      <rPr>
        <b/>
        <sz val="18"/>
        <color rgb="FF111111"/>
        <rFont val="Roboto"/>
      </rPr>
      <t>Noviembre</t>
    </r>
  </si>
  <si>
    <r>
      <t xml:space="preserve">Desembre
</t>
    </r>
    <r>
      <rPr>
        <b/>
        <sz val="18"/>
        <color rgb="FF111111"/>
        <rFont val="Roboto"/>
      </rPr>
      <t>Diciembre</t>
    </r>
  </si>
  <si>
    <r>
      <t xml:space="preserve">Total
</t>
    </r>
    <r>
      <rPr>
        <b/>
        <sz val="18"/>
        <color rgb="FF111111"/>
        <rFont val="Roboto"/>
      </rPr>
      <t>Total</t>
    </r>
  </si>
  <si>
    <r>
      <t xml:space="preserve">Consultes ateses per IVR (1)
</t>
    </r>
    <r>
      <rPr>
        <b/>
        <i/>
        <sz val="14"/>
        <color rgb="FF111111"/>
        <rFont val="Roboto"/>
      </rPr>
      <t>Consultas atendidas por IVR</t>
    </r>
  </si>
  <si>
    <r>
      <t xml:space="preserve">% atenció de consultes rebudes i ateses
</t>
    </r>
    <r>
      <rPr>
        <b/>
        <i/>
        <sz val="14"/>
        <color rgb="FF111111"/>
        <rFont val="Roboto"/>
      </rPr>
      <t>% atención de consultas recibidas y atendidas</t>
    </r>
  </si>
  <si>
    <r>
      <t xml:space="preserve">TME: Temps mitjà d'espera (mensual)
</t>
    </r>
    <r>
      <rPr>
        <b/>
        <i/>
        <sz val="14"/>
        <color rgb="FF111111"/>
        <rFont val="Roboto"/>
      </rPr>
      <t>TME: Tiempo medio de espera (mensual)</t>
    </r>
  </si>
  <si>
    <r>
      <t xml:space="preserve">TMO: Temps mitjà d'operació (mensual) (2)
</t>
    </r>
    <r>
      <rPr>
        <b/>
        <i/>
        <sz val="14"/>
        <color rgb="FF111111"/>
        <rFont val="Roboto"/>
      </rPr>
      <t>TMO: Tiempo medio de operación (mensual)</t>
    </r>
  </si>
  <si>
    <r>
      <t>(*) Per motius de la pandèmia, aquest canal no estava disponible a aquest període /</t>
    </r>
    <r>
      <rPr>
        <sz val="14"/>
        <rFont val="Roboto"/>
      </rPr>
      <t xml:space="preserve"> </t>
    </r>
    <r>
      <rPr>
        <i/>
        <sz val="14"/>
        <rFont val="Roboto"/>
      </rPr>
      <t>Por motivos de la pandemia, este canal no estaba disponible en este periodo</t>
    </r>
  </si>
  <si>
    <t>(*)</t>
  </si>
  <si>
    <r>
      <t xml:space="preserve">Canals d'atenció a la ciutadania (no presencials) 2022
</t>
    </r>
    <r>
      <rPr>
        <b/>
        <i/>
        <sz val="28"/>
        <color rgb="FFFFFFFF"/>
        <rFont val="Roboto"/>
      </rPr>
      <t>Canales de atención a la ciudadanía (no presenciales) 2022</t>
    </r>
  </si>
  <si>
    <r>
      <t xml:space="preserve">Consultes ateses per agents
</t>
    </r>
    <r>
      <rPr>
        <b/>
        <i/>
        <sz val="14"/>
        <color rgb="FF111111"/>
        <rFont val="Roboto"/>
      </rPr>
      <t>Consultas atendidas por agentes</t>
    </r>
  </si>
  <si>
    <r>
      <t xml:space="preserve">Canals d'atenció a la ciutadania (no presencials)
</t>
    </r>
    <r>
      <rPr>
        <b/>
        <i/>
        <sz val="28"/>
        <color rgb="FFFFFFFF"/>
        <rFont val="Roboto"/>
      </rPr>
      <t xml:space="preserve">Canales de atención a la ciudadanía (no presenciales) </t>
    </r>
  </si>
  <si>
    <r>
      <t xml:space="preserve">VEU / </t>
    </r>
    <r>
      <rPr>
        <b/>
        <i/>
        <sz val="20"/>
        <color rgb="FFFFFFFF"/>
        <rFont val="Roboto"/>
      </rPr>
      <t>VOZ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</si>
</sst>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;[Red]\-#,##0.00\ [$€-C0A]"/>
    <numFmt numFmtId="165" formatCode="hh:mm:ss"/>
  </numFmts>
  <fonts count="36" x14ac:knownFonts="1">
    <font>
      <sz val="10"/>
      <name val="Arial"/>
    </font>
    <font>
      <sz val="10"/>
      <name val="Arial"/>
    </font>
    <font>
      <b/>
      <sz val="24"/>
      <color rgb="FF000000"/>
      <name val="Arial"/>
    </font>
    <font>
      <sz val="18"/>
      <color rgb="FF000000"/>
      <name val="Arial"/>
    </font>
    <font>
      <sz val="12"/>
      <color rgb="FF000000"/>
      <name val="Arial"/>
    </font>
    <font>
      <sz val="10"/>
      <color rgb="FF333333"/>
      <name val="Arial"/>
    </font>
    <font>
      <i/>
      <sz val="10"/>
      <color rgb="FF808080"/>
      <name val="Arial"/>
    </font>
    <font>
      <u/>
      <sz val="10"/>
      <color rgb="FF0000EE"/>
      <name val="Arial"/>
    </font>
    <font>
      <sz val="10"/>
      <color rgb="FF006600"/>
      <name val="Arial"/>
    </font>
    <font>
      <sz val="10"/>
      <color rgb="FF996600"/>
      <name val="Arial"/>
    </font>
    <font>
      <sz val="10"/>
      <color rgb="FFCC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FFFFFF"/>
      <name val="Arial"/>
    </font>
    <font>
      <b/>
      <i/>
      <u/>
      <sz val="10"/>
      <name val="Arial"/>
    </font>
    <font>
      <b/>
      <i/>
      <sz val="16"/>
      <name val="Arial"/>
    </font>
    <font>
      <sz val="12"/>
      <color rgb="FF000000"/>
      <name val="Roboto"/>
    </font>
    <font>
      <sz val="14"/>
      <name val="Roboto"/>
    </font>
    <font>
      <sz val="10"/>
      <name val="Roboto"/>
    </font>
    <font>
      <b/>
      <sz val="10"/>
      <name val="Roboto"/>
    </font>
    <font>
      <b/>
      <sz val="28"/>
      <color rgb="FFFFFFFF"/>
      <name val="Roboto"/>
    </font>
    <font>
      <b/>
      <i/>
      <sz val="28"/>
      <color rgb="FFFFFFFF"/>
      <name val="Roboto"/>
    </font>
    <font>
      <b/>
      <sz val="14"/>
      <name val="Roboto"/>
    </font>
    <font>
      <b/>
      <sz val="18"/>
      <color rgb="FF068B90"/>
      <name val="Roboto"/>
    </font>
    <font>
      <b/>
      <sz val="18"/>
      <color rgb="FF111111"/>
      <name val="Roboto"/>
    </font>
    <font>
      <b/>
      <sz val="20"/>
      <color rgb="FFFFFFFF"/>
      <name val="Roboto"/>
    </font>
    <font>
      <sz val="14"/>
      <color rgb="FFFFFFFF"/>
      <name val="Roboto"/>
    </font>
    <font>
      <b/>
      <sz val="14"/>
      <color rgb="FFFFFFFF"/>
      <name val="Roboto"/>
    </font>
    <font>
      <b/>
      <sz val="14"/>
      <color rgb="FF111111"/>
      <name val="Roboto"/>
    </font>
    <font>
      <b/>
      <i/>
      <sz val="14"/>
      <color rgb="FF111111"/>
      <name val="Roboto"/>
    </font>
    <font>
      <b/>
      <i/>
      <sz val="20"/>
      <color rgb="FFFFFFFF"/>
      <name val="Roboto"/>
    </font>
    <font>
      <sz val="14"/>
      <color rgb="FF333333"/>
      <name val="Roboto"/>
    </font>
    <font>
      <sz val="14"/>
      <color rgb="FF000000"/>
      <name val="Roboto"/>
    </font>
    <font>
      <i/>
      <sz val="14"/>
      <name val="Roboto"/>
    </font>
    <font>
      <b/>
      <sz val="22"/>
      <color rgb="FF004A51"/>
      <name val="Roboto"/>
    </font>
    <font>
      <b/>
      <sz val="22"/>
      <name val="Roboto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EEF7F5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111111"/>
      </patternFill>
    </fill>
    <fill>
      <patternFill patternType="solid">
        <fgColor rgb="FF808080"/>
        <bgColor rgb="FF9966CC"/>
      </patternFill>
    </fill>
    <fill>
      <patternFill patternType="solid">
        <fgColor rgb="FFDDDDDD"/>
        <bgColor rgb="FFD9D9D9"/>
      </patternFill>
    </fill>
    <fill>
      <patternFill patternType="solid">
        <fgColor rgb="FFFFFFFF"/>
        <bgColor rgb="FFEEF7F5"/>
      </patternFill>
    </fill>
    <fill>
      <patternFill patternType="solid">
        <fgColor rgb="FF068B90"/>
        <bgColor rgb="FF006B6B"/>
      </patternFill>
    </fill>
    <fill>
      <patternFill patternType="solid">
        <fgColor rgb="FFE7E7E7"/>
        <bgColor rgb="FFDDDDDD"/>
      </patternFill>
    </fill>
    <fill>
      <patternFill patternType="solid">
        <fgColor theme="0"/>
        <bgColor rgb="FFEEF7F5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068B90"/>
      </left>
      <right style="thick">
        <color rgb="FF068B90"/>
      </right>
      <top style="thick">
        <color rgb="FF068B90"/>
      </top>
      <bottom style="thick">
        <color rgb="FF068B90"/>
      </bottom>
      <diagonal/>
    </border>
    <border>
      <left style="thick">
        <color rgb="FF068B90"/>
      </left>
      <right style="thick">
        <color rgb="FF068B90"/>
      </right>
      <top style="thick">
        <color rgb="FF068B90"/>
      </top>
      <bottom style="thin">
        <color rgb="FF068B90"/>
      </bottom>
      <diagonal/>
    </border>
    <border>
      <left style="thick">
        <color rgb="FF068B90"/>
      </left>
      <right style="thin">
        <color rgb="FF068B90"/>
      </right>
      <top style="thick">
        <color rgb="FF068B90"/>
      </top>
      <bottom style="thick">
        <color rgb="FF068B90"/>
      </bottom>
      <diagonal/>
    </border>
    <border>
      <left style="thin">
        <color rgb="FF068B90"/>
      </left>
      <right style="thin">
        <color rgb="FF068B90"/>
      </right>
      <top style="thick">
        <color rgb="FF068B90"/>
      </top>
      <bottom style="thick">
        <color rgb="FF068B90"/>
      </bottom>
      <diagonal/>
    </border>
    <border>
      <left style="thick">
        <color rgb="FF068B90"/>
      </left>
      <right/>
      <top style="thick">
        <color rgb="FF068B90"/>
      </top>
      <bottom style="thick">
        <color rgb="FF068B90"/>
      </bottom>
      <diagonal/>
    </border>
    <border>
      <left/>
      <right/>
      <top style="thick">
        <color rgb="FF068B90"/>
      </top>
      <bottom style="thick">
        <color rgb="FF068B90"/>
      </bottom>
      <diagonal/>
    </border>
    <border>
      <left/>
      <right style="thick">
        <color rgb="FF068B90"/>
      </right>
      <top style="thick">
        <color rgb="FF068B90"/>
      </top>
      <bottom style="thick">
        <color rgb="FF068B90"/>
      </bottom>
      <diagonal/>
    </border>
    <border>
      <left style="thin">
        <color rgb="FF068B90"/>
      </left>
      <right style="thin">
        <color rgb="FF068B90"/>
      </right>
      <top style="thin">
        <color rgb="FF068B90"/>
      </top>
      <bottom style="thin">
        <color rgb="FF068B90"/>
      </bottom>
      <diagonal/>
    </border>
    <border>
      <left style="thin">
        <color rgb="FF068B90"/>
      </left>
      <right style="thin">
        <color rgb="FF068B90"/>
      </right>
      <top style="thick">
        <color rgb="FF068B90"/>
      </top>
      <bottom style="thin">
        <color rgb="FF068B90"/>
      </bottom>
      <diagonal/>
    </border>
    <border>
      <left style="thick">
        <color rgb="FF068B90"/>
      </left>
      <right style="thick">
        <color rgb="FF068B90"/>
      </right>
      <top style="thin">
        <color rgb="FF068B90"/>
      </top>
      <bottom style="thin">
        <color rgb="FF068B90"/>
      </bottom>
      <diagonal/>
    </border>
    <border>
      <left style="thin">
        <color rgb="FF068B90"/>
      </left>
      <right style="thin">
        <color rgb="FF068B90"/>
      </right>
      <top style="hair">
        <color auto="1"/>
      </top>
      <bottom style="thin">
        <color rgb="FF068B9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68B90"/>
      </left>
      <right style="thin">
        <color rgb="FF068B90"/>
      </right>
      <top style="hair">
        <color auto="1"/>
      </top>
      <bottom style="hair">
        <color auto="1"/>
      </bottom>
      <diagonal/>
    </border>
  </borders>
  <cellStyleXfs count="22">
    <xf numFmtId="0" fontId="0" fillId="0" borderId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1" fillId="0" borderId="0" applyBorder="0" applyProtection="0"/>
    <xf numFmtId="0" fontId="5" fillId="2" borderId="1" applyProtection="0"/>
    <xf numFmtId="0" fontId="6" fillId="0" borderId="0" applyBorder="0" applyProtection="0"/>
    <xf numFmtId="0" fontId="7" fillId="0" borderId="0" applyBorder="0" applyProtection="0"/>
    <xf numFmtId="0" fontId="1" fillId="0" borderId="0" applyBorder="0" applyProtection="0"/>
    <xf numFmtId="0" fontId="8" fillId="3" borderId="0" applyBorder="0" applyProtection="0"/>
    <xf numFmtId="0" fontId="9" fillId="2" borderId="0" applyBorder="0" applyProtection="0"/>
    <xf numFmtId="0" fontId="10" fillId="4" borderId="0" applyBorder="0" applyProtection="0"/>
    <xf numFmtId="0" fontId="10" fillId="0" borderId="0" applyBorder="0" applyProtection="0"/>
    <xf numFmtId="0" fontId="11" fillId="5" borderId="0" applyBorder="0" applyProtection="0"/>
    <xf numFmtId="0" fontId="12" fillId="0" borderId="0" applyBorder="0" applyProtection="0"/>
    <xf numFmtId="0" fontId="13" fillId="6" borderId="0" applyBorder="0" applyProtection="0"/>
    <xf numFmtId="0" fontId="13" fillId="7" borderId="0" applyBorder="0" applyProtection="0"/>
    <xf numFmtId="0" fontId="12" fillId="8" borderId="0" applyBorder="0" applyProtection="0"/>
    <xf numFmtId="0" fontId="14" fillId="0" borderId="0" applyBorder="0" applyProtection="0"/>
    <xf numFmtId="164" fontId="14" fillId="0" borderId="0" applyBorder="0" applyProtection="0"/>
    <xf numFmtId="0" fontId="15" fillId="0" borderId="0" applyBorder="0" applyProtection="0">
      <alignment horizontal="center"/>
    </xf>
    <xf numFmtId="0" fontId="15" fillId="0" borderId="0" applyBorder="0" applyProtection="0">
      <alignment horizontal="center" textRotation="90"/>
    </xf>
  </cellStyleXfs>
  <cellXfs count="51">
    <xf numFmtId="0" fontId="0" fillId="0" borderId="0" xfId="0"/>
    <xf numFmtId="10" fontId="16" fillId="9" borderId="10" xfId="0" applyNumberFormat="1" applyFont="1" applyFill="1" applyBorder="1" applyAlignment="1">
      <alignment horizontal="center" vertical="center" wrapText="1"/>
    </xf>
    <xf numFmtId="165" fontId="16" fillId="9" borderId="10" xfId="0" applyNumberFormat="1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left" vertical="center" wrapText="1"/>
    </xf>
    <xf numFmtId="49" fontId="23" fillId="9" borderId="5" xfId="0" applyNumberFormat="1" applyFont="1" applyFill="1" applyBorder="1" applyAlignment="1">
      <alignment horizontal="center" vertical="center" wrapText="1"/>
    </xf>
    <xf numFmtId="49" fontId="23" fillId="9" borderId="6" xfId="0" applyNumberFormat="1" applyFont="1" applyFill="1" applyBorder="1" applyAlignment="1">
      <alignment horizontal="center" vertical="center" wrapText="1"/>
    </xf>
    <xf numFmtId="49" fontId="23" fillId="11" borderId="3" xfId="0" applyNumberFormat="1" applyFont="1" applyFill="1" applyBorder="1" applyAlignment="1">
      <alignment horizontal="center" vertical="center" wrapText="1"/>
    </xf>
    <xf numFmtId="3" fontId="26" fillId="10" borderId="8" xfId="0" applyNumberFormat="1" applyFont="1" applyFill="1" applyBorder="1" applyAlignment="1">
      <alignment horizontal="center" vertical="center" wrapText="1"/>
    </xf>
    <xf numFmtId="3" fontId="27" fillId="10" borderId="9" xfId="0" applyNumberFormat="1" applyFont="1" applyFill="1" applyBorder="1" applyAlignment="1">
      <alignment horizontal="center" vertical="center" wrapText="1"/>
    </xf>
    <xf numFmtId="3" fontId="17" fillId="9" borderId="10" xfId="0" applyNumberFormat="1" applyFont="1" applyFill="1" applyBorder="1" applyAlignment="1">
      <alignment horizontal="center" vertical="center" wrapText="1"/>
    </xf>
    <xf numFmtId="3" fontId="17" fillId="9" borderId="11" xfId="0" applyNumberFormat="1" applyFont="1" applyFill="1" applyBorder="1" applyAlignment="1">
      <alignment horizontal="center" vertical="center" wrapText="1"/>
    </xf>
    <xf numFmtId="3" fontId="22" fillId="11" borderId="4" xfId="0" applyNumberFormat="1" applyFont="1" applyFill="1" applyBorder="1" applyAlignment="1">
      <alignment horizontal="center" vertical="center" wrapText="1"/>
    </xf>
    <xf numFmtId="3" fontId="17" fillId="9" borderId="13" xfId="0" applyNumberFormat="1" applyFont="1" applyFill="1" applyBorder="1" applyAlignment="1">
      <alignment horizontal="center" vertical="center" wrapText="1"/>
    </xf>
    <xf numFmtId="3" fontId="22" fillId="11" borderId="12" xfId="0" applyNumberFormat="1" applyFont="1" applyFill="1" applyBorder="1" applyAlignment="1">
      <alignment horizontal="center" vertical="center" wrapText="1"/>
    </xf>
    <xf numFmtId="10" fontId="17" fillId="9" borderId="10" xfId="0" applyNumberFormat="1" applyFont="1" applyFill="1" applyBorder="1" applyAlignment="1">
      <alignment horizontal="center" vertical="center" wrapText="1"/>
    </xf>
    <xf numFmtId="10" fontId="17" fillId="9" borderId="13" xfId="0" applyNumberFormat="1" applyFont="1" applyFill="1" applyBorder="1" applyAlignment="1">
      <alignment horizontal="center" vertical="center" wrapText="1"/>
    </xf>
    <xf numFmtId="10" fontId="22" fillId="11" borderId="12" xfId="0" applyNumberFormat="1" applyFont="1" applyFill="1" applyBorder="1" applyAlignment="1">
      <alignment horizontal="center" vertical="center" wrapText="1"/>
    </xf>
    <xf numFmtId="165" fontId="17" fillId="9" borderId="10" xfId="0" applyNumberFormat="1" applyFont="1" applyFill="1" applyBorder="1" applyAlignment="1">
      <alignment horizontal="center" vertical="center" wrapText="1"/>
    </xf>
    <xf numFmtId="165" fontId="17" fillId="9" borderId="13" xfId="0" applyNumberFormat="1" applyFont="1" applyFill="1" applyBorder="1" applyAlignment="1">
      <alignment horizontal="center" vertical="center" wrapText="1"/>
    </xf>
    <xf numFmtId="165" fontId="22" fillId="11" borderId="1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0" fontId="22" fillId="9" borderId="10" xfId="0" applyNumberFormat="1" applyFont="1" applyFill="1" applyBorder="1" applyAlignment="1">
      <alignment horizontal="center" vertical="center" wrapText="1"/>
    </xf>
    <xf numFmtId="165" fontId="22" fillId="9" borderId="10" xfId="0" applyNumberFormat="1" applyFont="1" applyFill="1" applyBorder="1" applyAlignment="1">
      <alignment horizontal="center" vertical="center" wrapText="1"/>
    </xf>
    <xf numFmtId="3" fontId="17" fillId="9" borderId="17" xfId="0" applyNumberFormat="1" applyFont="1" applyFill="1" applyBorder="1" applyAlignment="1">
      <alignment horizontal="center" vertical="center" wrapText="1"/>
    </xf>
    <xf numFmtId="1" fontId="31" fillId="9" borderId="0" xfId="0" applyNumberFormat="1" applyFont="1" applyFill="1" applyBorder="1" applyAlignment="1">
      <alignment horizontal="center" vertical="center" wrapText="1"/>
    </xf>
    <xf numFmtId="1" fontId="17" fillId="9" borderId="0" xfId="0" applyNumberFormat="1" applyFont="1" applyFill="1" applyBorder="1" applyAlignment="1">
      <alignment horizontal="center" vertical="center" wrapText="1"/>
    </xf>
    <xf numFmtId="1" fontId="22" fillId="9" borderId="0" xfId="0" applyNumberFormat="1" applyFont="1" applyFill="1" applyBorder="1" applyAlignment="1">
      <alignment horizontal="center" vertical="center" wrapText="1"/>
    </xf>
    <xf numFmtId="3" fontId="17" fillId="12" borderId="11" xfId="0" applyNumberFormat="1" applyFont="1" applyFill="1" applyBorder="1" applyAlignment="1">
      <alignment horizontal="center" vertical="center" wrapText="1"/>
    </xf>
    <xf numFmtId="49" fontId="34" fillId="9" borderId="7" xfId="0" applyNumberFormat="1" applyFont="1" applyFill="1" applyBorder="1" applyAlignment="1">
      <alignment horizontal="center" vertical="center" wrapText="1"/>
    </xf>
    <xf numFmtId="49" fontId="17" fillId="9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32" fillId="9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35" fillId="9" borderId="6" xfId="0" applyNumberFormat="1" applyFont="1" applyFill="1" applyBorder="1" applyAlignment="1">
      <alignment horizontal="center" vertical="center" wrapText="1"/>
    </xf>
    <xf numFmtId="10" fontId="32" fillId="9" borderId="10" xfId="0" applyNumberFormat="1" applyFont="1" applyFill="1" applyBorder="1" applyAlignment="1">
      <alignment horizontal="center" vertical="center" wrapText="1"/>
    </xf>
    <xf numFmtId="165" fontId="32" fillId="9" borderId="10" xfId="0" applyNumberFormat="1" applyFont="1" applyFill="1" applyBorder="1" applyAlignment="1">
      <alignment horizontal="center" vertical="center" wrapText="1"/>
    </xf>
    <xf numFmtId="3" fontId="32" fillId="9" borderId="11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center" vertical="center"/>
    </xf>
    <xf numFmtId="10" fontId="32" fillId="0" borderId="15" xfId="0" applyNumberFormat="1" applyFont="1" applyBorder="1" applyAlignment="1">
      <alignment horizontal="center" vertical="center"/>
    </xf>
    <xf numFmtId="165" fontId="32" fillId="0" borderId="16" xfId="0" applyNumberFormat="1" applyFont="1" applyBorder="1" applyAlignment="1">
      <alignment horizontal="center" vertical="center"/>
    </xf>
    <xf numFmtId="0" fontId="20" fillId="10" borderId="3" xfId="0" applyFont="1" applyFill="1" applyBorder="1" applyAlignment="1">
      <alignment horizontal="left" vertical="center" wrapText="1"/>
    </xf>
    <xf numFmtId="0" fontId="22" fillId="9" borderId="4" xfId="0" applyFont="1" applyFill="1" applyBorder="1" applyAlignment="1">
      <alignment horizontal="left" vertical="center" wrapText="1"/>
    </xf>
    <xf numFmtId="49" fontId="25" fillId="10" borderId="7" xfId="0" applyNumberFormat="1" applyFont="1" applyFill="1" applyBorder="1" applyAlignment="1">
      <alignment horizontal="left" vertical="center" wrapText="1"/>
    </xf>
    <xf numFmtId="49" fontId="25" fillId="10" borderId="8" xfId="0" applyNumberFormat="1" applyFont="1" applyFill="1" applyBorder="1" applyAlignment="1">
      <alignment horizontal="left" vertical="center" wrapText="1"/>
    </xf>
    <xf numFmtId="0" fontId="28" fillId="9" borderId="4" xfId="0" applyFont="1" applyFill="1" applyBorder="1" applyAlignment="1">
      <alignment horizontal="left" vertical="center" wrapText="1"/>
    </xf>
    <xf numFmtId="0" fontId="28" fillId="9" borderId="12" xfId="0" applyFont="1" applyFill="1" applyBorder="1" applyAlignment="1">
      <alignment horizontal="left" vertical="center" wrapText="1"/>
    </xf>
    <xf numFmtId="49" fontId="28" fillId="9" borderId="12" xfId="0" applyNumberFormat="1" applyFont="1" applyFill="1" applyBorder="1" applyAlignment="1">
      <alignment horizontal="left" vertical="center" wrapText="1"/>
    </xf>
    <xf numFmtId="49" fontId="30" fillId="10" borderId="7" xfId="0" applyNumberFormat="1" applyFont="1" applyFill="1" applyBorder="1" applyAlignment="1">
      <alignment horizontal="left" vertical="center" wrapText="1"/>
    </xf>
    <xf numFmtId="49" fontId="17" fillId="9" borderId="0" xfId="0" applyNumberFormat="1" applyFont="1" applyFill="1" applyBorder="1" applyAlignment="1">
      <alignment vertical="center" wrapText="1"/>
    </xf>
  </cellXfs>
  <cellStyles count="22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ncapçalament" xfId="20" xr:uid="{00000000-0005-0000-0000-000019000000}"/>
    <cellStyle name="Encapçalament1" xfId="21" xr:uid="{00000000-0005-0000-0000-00001A000000}"/>
    <cellStyle name="Error" xfId="13" xr:uid="{00000000-0005-0000-0000-000012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Neutral" xfId="10" xr:uid="{00000000-0005-0000-0000-00000F000000}"/>
    <cellStyle name="Normal" xfId="0" builtinId="0"/>
    <cellStyle name="Note" xfId="5" xr:uid="{00000000-0005-0000-0000-00000A000000}"/>
    <cellStyle name="Resultat" xfId="18" xr:uid="{00000000-0005-0000-0000-000017000000}"/>
    <cellStyle name="Resultat2" xfId="19" xr:uid="{00000000-0005-0000-0000-000018000000}"/>
    <cellStyle name="Status" xfId="8" xr:uid="{00000000-0005-0000-0000-00000D000000}"/>
    <cellStyle name="Text" xfId="4" xr:uid="{00000000-0005-0000-0000-000009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7E0021"/>
      <rgbColor rgb="FF006600"/>
      <rgbColor rgb="FF000080"/>
      <rgbColor rgb="FF996600"/>
      <rgbColor rgb="FF800080"/>
      <rgbColor rgb="FF068B90"/>
      <rgbColor rgb="FFCCCCCC"/>
      <rgbColor rgb="FF808080"/>
      <rgbColor rgb="FF9999FF"/>
      <rgbColor rgb="FFE12839"/>
      <rgbColor rgb="FFFFFFCC"/>
      <rgbColor rgb="FFEEF7F5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CC0000"/>
      <rgbColor rgb="FF006B6B"/>
      <rgbColor rgb="FF0000FF"/>
      <rgbColor rgb="FF00CCFF"/>
      <rgbColor rgb="FFE7E7E7"/>
      <rgbColor rgb="FFCCFFCC"/>
      <rgbColor rgb="FFDDDDDD"/>
      <rgbColor rgb="FF83CAFF"/>
      <rgbColor rgb="FFFF99CC"/>
      <rgbColor rgb="FFCC99FF"/>
      <rgbColor rgb="FFFFCCCC"/>
      <rgbColor rgb="FF3366FF"/>
      <rgbColor rgb="FF33CCCC"/>
      <rgbColor rgb="FF99CC00"/>
      <rgbColor rgb="FFFFCC00"/>
      <rgbColor rgb="FFF3AE04"/>
      <rgbColor rgb="FFFF420E"/>
      <rgbColor rgb="FF9966CC"/>
      <rgbColor rgb="FFB3B3B3"/>
      <rgbColor rgb="FF004A51"/>
      <rgbColor rgb="FF579D1C"/>
      <rgbColor rgb="FF111111"/>
      <rgbColor rgb="FF314004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786600</xdr:colOff>
      <xdr:row>2</xdr:row>
      <xdr:rowOff>1440</xdr:rowOff>
    </xdr:from>
    <xdr:to>
      <xdr:col>4</xdr:col>
      <xdr:colOff>364680</xdr:colOff>
      <xdr:row>2</xdr:row>
      <xdr:rowOff>963360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48200" y="147240"/>
          <a:ext cx="3717000" cy="961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167760</xdr:colOff>
      <xdr:row>0</xdr:row>
      <xdr:rowOff>0</xdr:rowOff>
    </xdr:from>
    <xdr:to>
      <xdr:col>2</xdr:col>
      <xdr:colOff>497880</xdr:colOff>
      <xdr:row>2</xdr:row>
      <xdr:rowOff>1046160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67760" y="3600"/>
          <a:ext cx="1791720" cy="1188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786600</xdr:colOff>
      <xdr:row>2</xdr:row>
      <xdr:rowOff>1440</xdr:rowOff>
    </xdr:from>
    <xdr:to>
      <xdr:col>4</xdr:col>
      <xdr:colOff>364680</xdr:colOff>
      <xdr:row>2</xdr:row>
      <xdr:rowOff>963360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48200" y="147240"/>
          <a:ext cx="3717000" cy="961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167760</xdr:colOff>
      <xdr:row>0</xdr:row>
      <xdr:rowOff>0</xdr:rowOff>
    </xdr:from>
    <xdr:to>
      <xdr:col>2</xdr:col>
      <xdr:colOff>497880</xdr:colOff>
      <xdr:row>2</xdr:row>
      <xdr:rowOff>1046160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67760" y="3600"/>
          <a:ext cx="1791720" cy="1188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786600</xdr:colOff>
      <xdr:row>2</xdr:row>
      <xdr:rowOff>1440</xdr:rowOff>
    </xdr:from>
    <xdr:to>
      <xdr:col>4</xdr:col>
      <xdr:colOff>364680</xdr:colOff>
      <xdr:row>2</xdr:row>
      <xdr:rowOff>963360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48200" y="147240"/>
          <a:ext cx="3717000" cy="961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167760</xdr:colOff>
      <xdr:row>0</xdr:row>
      <xdr:rowOff>0</xdr:rowOff>
    </xdr:from>
    <xdr:to>
      <xdr:col>2</xdr:col>
      <xdr:colOff>497880</xdr:colOff>
      <xdr:row>2</xdr:row>
      <xdr:rowOff>1046160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67760" y="3600"/>
          <a:ext cx="1791720" cy="1188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309623</xdr:colOff>
      <xdr:row>41</xdr:row>
      <xdr:rowOff>9526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29B318-89BD-462C-8EEB-BE452B68D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7929622" cy="6648450"/>
        </a:xfrm>
        <a:prstGeom prst="rect">
          <a:avLst/>
        </a:prstGeom>
      </xdr:spPr>
    </xdr:pic>
    <xdr:clientData/>
  </xdr:twoCellAnchor>
  <xdr:twoCellAnchor editAs="oneCell">
    <xdr:from>
      <xdr:col>10</xdr:col>
      <xdr:colOff>495300</xdr:colOff>
      <xdr:row>0</xdr:row>
      <xdr:rowOff>66675</xdr:rowOff>
    </xdr:from>
    <xdr:to>
      <xdr:col>23</xdr:col>
      <xdr:colOff>22759</xdr:colOff>
      <xdr:row>34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96F9E6-6690-4E67-9415-654FA38A7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66675"/>
          <a:ext cx="9433459" cy="5505450"/>
        </a:xfrm>
        <a:prstGeom prst="rect">
          <a:avLst/>
        </a:prstGeom>
      </xdr:spPr>
    </xdr:pic>
    <xdr:clientData/>
  </xdr:twoCellAnchor>
  <xdr:twoCellAnchor editAs="oneCell">
    <xdr:from>
      <xdr:col>6</xdr:col>
      <xdr:colOff>114299</xdr:colOff>
      <xdr:row>75</xdr:row>
      <xdr:rowOff>57150</xdr:rowOff>
    </xdr:from>
    <xdr:to>
      <xdr:col>16</xdr:col>
      <xdr:colOff>225866</xdr:colOff>
      <xdr:row>101</xdr:row>
      <xdr:rowOff>38100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B0E97F2-644E-4DD0-8AC6-8C0DEB948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6299" y="12201525"/>
          <a:ext cx="7731567" cy="4191000"/>
        </a:xfrm>
        <a:prstGeom prst="rect">
          <a:avLst/>
        </a:prstGeom>
      </xdr:spPr>
    </xdr:pic>
    <xdr:clientData/>
  </xdr:twoCellAnchor>
  <xdr:twoCellAnchor editAs="oneCell">
    <xdr:from>
      <xdr:col>0</xdr:col>
      <xdr:colOff>716492</xdr:colOff>
      <xdr:row>42</xdr:row>
      <xdr:rowOff>69850</xdr:rowOff>
    </xdr:from>
    <xdr:to>
      <xdr:col>11</xdr:col>
      <xdr:colOff>421217</xdr:colOff>
      <xdr:row>73</xdr:row>
      <xdr:rowOff>76735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344B31-FD9D-4EAB-929D-9BC01DEB9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6492" y="6737350"/>
          <a:ext cx="8086725" cy="4928135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41</xdr:row>
      <xdr:rowOff>104775</xdr:rowOff>
    </xdr:from>
    <xdr:to>
      <xdr:col>22</xdr:col>
      <xdr:colOff>480752</xdr:colOff>
      <xdr:row>73</xdr:row>
      <xdr:rowOff>99128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18EDCE1-9C31-49F9-ADB3-325874A35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258300" y="6743700"/>
          <a:ext cx="7986452" cy="5175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B6B"/>
  </sheetPr>
  <dimension ref="B1:CD1048576"/>
  <sheetViews>
    <sheetView tabSelected="1" topLeftCell="A2" zoomScale="70" zoomScaleNormal="70" workbookViewId="0">
      <selection activeCell="D7" sqref="D7"/>
    </sheetView>
  </sheetViews>
  <sheetFormatPr baseColWidth="10" defaultColWidth="9.140625" defaultRowHeight="12.75" x14ac:dyDescent="0.2"/>
  <cols>
    <col min="1" max="1" width="2.5703125" style="32" customWidth="1"/>
    <col min="2" max="2" width="18.140625" style="32" customWidth="1"/>
    <col min="3" max="3" width="37.7109375" style="32" customWidth="1"/>
    <col min="4" max="15" width="20.85546875" style="32" customWidth="1"/>
    <col min="16" max="16" width="20.85546875" style="33" customWidth="1"/>
    <col min="17" max="17" width="12.42578125" style="32" customWidth="1"/>
    <col min="18" max="1025" width="8.5703125" style="32" customWidth="1"/>
    <col min="1026" max="16384" width="9.140625" style="32"/>
  </cols>
  <sheetData>
    <row r="1" spans="2:82" ht="12.75" hidden="1" customHeight="1" x14ac:dyDescent="0.2">
      <c r="B1" s="3"/>
      <c r="C1" s="3"/>
    </row>
    <row r="2" spans="2:82" ht="11.45" customHeight="1" x14ac:dyDescent="0.2">
      <c r="B2" s="3"/>
      <c r="C2" s="3"/>
    </row>
    <row r="3" spans="2:82" ht="83.1" customHeight="1" thickBot="1" x14ac:dyDescent="0.25">
      <c r="B3" s="3"/>
      <c r="C3" s="3"/>
    </row>
    <row r="4" spans="2:82" ht="78.75" customHeight="1" x14ac:dyDescent="0.2">
      <c r="B4" s="42" t="s">
        <v>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82" ht="49.35" customHeight="1" thickTop="1" thickBot="1" x14ac:dyDescent="0.25">
      <c r="B5" s="43"/>
      <c r="C5" s="43"/>
      <c r="D5" s="4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6" t="s">
        <v>22</v>
      </c>
    </row>
    <row r="6" spans="2:82" ht="57.95" customHeight="1" thickTop="1" thickBot="1" x14ac:dyDescent="0.25">
      <c r="B6" s="44" t="s">
        <v>32</v>
      </c>
      <c r="C6" s="45"/>
      <c r="D6" s="4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2:82" ht="45.6" customHeight="1" thickTop="1" x14ac:dyDescent="0.2">
      <c r="B7" s="46" t="s">
        <v>30</v>
      </c>
      <c r="C7" s="46"/>
      <c r="D7" s="9">
        <v>108033</v>
      </c>
      <c r="E7" s="9">
        <v>131312</v>
      </c>
      <c r="F7" s="10">
        <v>136998</v>
      </c>
      <c r="G7" s="10">
        <v>112103</v>
      </c>
      <c r="H7" s="10">
        <v>117146</v>
      </c>
      <c r="I7" s="10">
        <v>121132</v>
      </c>
      <c r="J7" s="9">
        <v>122580</v>
      </c>
      <c r="K7" s="10">
        <v>82261</v>
      </c>
      <c r="L7" s="10">
        <v>124154</v>
      </c>
      <c r="M7" s="27">
        <v>108989</v>
      </c>
      <c r="N7" s="10">
        <v>115593</v>
      </c>
      <c r="O7" s="10">
        <v>100026</v>
      </c>
      <c r="P7" s="11">
        <f>SUM(D7:O7)</f>
        <v>1380327</v>
      </c>
    </row>
    <row r="8" spans="2:82" ht="45.6" customHeight="1" x14ac:dyDescent="0.2">
      <c r="B8" s="47" t="s">
        <v>23</v>
      </c>
      <c r="C8" s="47"/>
      <c r="D8" s="9">
        <v>42711</v>
      </c>
      <c r="E8" s="9">
        <v>42089</v>
      </c>
      <c r="F8" s="9">
        <v>42170</v>
      </c>
      <c r="G8" s="9">
        <v>30529</v>
      </c>
      <c r="H8" s="9">
        <v>33237</v>
      </c>
      <c r="I8" s="9">
        <v>38712</v>
      </c>
      <c r="J8" s="12">
        <v>35888</v>
      </c>
      <c r="K8" s="12">
        <v>33744</v>
      </c>
      <c r="L8" s="9">
        <v>28883</v>
      </c>
      <c r="M8" s="9">
        <v>27690</v>
      </c>
      <c r="N8" s="9">
        <v>30444</v>
      </c>
      <c r="O8" s="9">
        <v>31706</v>
      </c>
      <c r="P8" s="13">
        <f>SUM(D8:O8)</f>
        <v>417803</v>
      </c>
      <c r="CC8" s="34">
        <f>'2021'!I7</f>
        <v>121132</v>
      </c>
      <c r="CD8" s="34">
        <f>'2021'!J7</f>
        <v>122580</v>
      </c>
    </row>
    <row r="9" spans="2:82" ht="60" customHeight="1" x14ac:dyDescent="0.2">
      <c r="B9" s="48" t="s">
        <v>24</v>
      </c>
      <c r="C9" s="48"/>
      <c r="D9" s="14">
        <v>0.92159999999999997</v>
      </c>
      <c r="E9" s="14">
        <v>0.93130000000000002</v>
      </c>
      <c r="F9" s="14">
        <v>0.95109999999999995</v>
      </c>
      <c r="G9" s="14">
        <v>0.94879999999999998</v>
      </c>
      <c r="H9" s="14">
        <v>0.91539999999999999</v>
      </c>
      <c r="I9" s="14">
        <v>0.93069999999999997</v>
      </c>
      <c r="J9" s="14">
        <v>0.93489999999999995</v>
      </c>
      <c r="K9" s="14">
        <v>0.93189999999999995</v>
      </c>
      <c r="L9" s="14">
        <v>0.95120000000000005</v>
      </c>
      <c r="M9" s="14">
        <v>0.94589999999999996</v>
      </c>
      <c r="N9" s="15">
        <v>0.95079999999999998</v>
      </c>
      <c r="O9" s="14">
        <v>0.94447014833769249</v>
      </c>
      <c r="P9" s="16">
        <f>AVERAGE(D9:O9)</f>
        <v>0.93817251236147425</v>
      </c>
    </row>
    <row r="10" spans="2:82" ht="45.6" customHeight="1" x14ac:dyDescent="0.2">
      <c r="B10" s="48" t="s">
        <v>25</v>
      </c>
      <c r="C10" s="48"/>
      <c r="D10" s="17">
        <v>1.3425925925925901E-3</v>
      </c>
      <c r="E10" s="17">
        <v>9.6064814814814797E-4</v>
      </c>
      <c r="F10" s="17">
        <v>8.5648148148148205E-4</v>
      </c>
      <c r="G10" s="17">
        <v>9.7222222222222198E-4</v>
      </c>
      <c r="H10" s="17">
        <v>1.63194444444444E-3</v>
      </c>
      <c r="I10" s="17">
        <v>1.38888888888889E-3</v>
      </c>
      <c r="J10" s="17">
        <v>1.3194444444444399E-3</v>
      </c>
      <c r="K10" s="17">
        <v>1.3194444444444399E-3</v>
      </c>
      <c r="L10" s="17">
        <v>9.1435185185185196E-4</v>
      </c>
      <c r="M10" s="17">
        <v>1.0069444444444401E-3</v>
      </c>
      <c r="N10" s="18">
        <v>1.0185185185185199E-3</v>
      </c>
      <c r="O10" s="17">
        <v>1.0959400555855476E-3</v>
      </c>
      <c r="P10" s="19">
        <f>SUMPRODUCT(D10:O10,D7:O7)/P7</f>
        <v>1.1430824755051989E-3</v>
      </c>
    </row>
    <row r="11" spans="2:82" ht="45.6" customHeight="1" x14ac:dyDescent="0.2">
      <c r="B11" s="48" t="s">
        <v>26</v>
      </c>
      <c r="C11" s="48"/>
      <c r="D11" s="17">
        <v>2.2222222222222201E-3</v>
      </c>
      <c r="E11" s="17">
        <v>2.0949074074074099E-3</v>
      </c>
      <c r="F11" s="17">
        <v>2.1759259259259301E-3</v>
      </c>
      <c r="G11" s="17">
        <v>2.2222222222222201E-3</v>
      </c>
      <c r="H11" s="17">
        <v>2.2453703703703698E-3</v>
      </c>
      <c r="I11" s="17">
        <v>2.3032407407407398E-3</v>
      </c>
      <c r="J11" s="17">
        <v>2.1296296296296302E-3</v>
      </c>
      <c r="K11" s="17">
        <v>2.04861111111111E-3</v>
      </c>
      <c r="L11" s="17">
        <v>2.1180555555555601E-3</v>
      </c>
      <c r="M11" s="17">
        <v>2.1990740740740699E-3</v>
      </c>
      <c r="N11" s="17">
        <v>2.2569444444444399E-3</v>
      </c>
      <c r="O11" s="17">
        <v>2.1799350875808801E-3</v>
      </c>
      <c r="P11" s="19">
        <f>SUMPRODUCT(D11:O11,D7:O7)/P7</f>
        <v>2.1846673476352014E-3</v>
      </c>
    </row>
    <row r="12" spans="2:82" ht="57.95" customHeight="1" x14ac:dyDescent="0.2">
      <c r="B12" s="49" t="s">
        <v>1</v>
      </c>
      <c r="C12" s="49"/>
      <c r="D12" s="4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2:82" ht="45.6" customHeight="1" x14ac:dyDescent="0.2">
      <c r="B13" s="46" t="s">
        <v>30</v>
      </c>
      <c r="C13" s="46"/>
      <c r="D13" s="9">
        <v>2574</v>
      </c>
      <c r="E13" s="9">
        <v>3101</v>
      </c>
      <c r="F13" s="9">
        <v>3316</v>
      </c>
      <c r="G13" s="9">
        <v>2558</v>
      </c>
      <c r="H13" s="9">
        <v>3373</v>
      </c>
      <c r="I13" s="9">
        <v>3172</v>
      </c>
      <c r="J13" s="39">
        <v>3213</v>
      </c>
      <c r="K13" s="9">
        <v>1800</v>
      </c>
      <c r="L13" s="9">
        <v>2921</v>
      </c>
      <c r="M13" s="9">
        <v>2828</v>
      </c>
      <c r="N13" s="9">
        <v>3007</v>
      </c>
      <c r="O13" s="9">
        <v>2711</v>
      </c>
      <c r="P13" s="13">
        <f>SUM(D13:O13)</f>
        <v>34574</v>
      </c>
    </row>
    <row r="14" spans="2:82" ht="60" customHeight="1" x14ac:dyDescent="0.2">
      <c r="B14" s="48" t="s">
        <v>24</v>
      </c>
      <c r="C14" s="48"/>
      <c r="D14" s="36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40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6">
        <f>AVERAGE(D14:O14)</f>
        <v>1</v>
      </c>
    </row>
    <row r="15" spans="2:82" ht="45.6" customHeight="1" x14ac:dyDescent="0.2">
      <c r="B15" s="48" t="s">
        <v>26</v>
      </c>
      <c r="C15" s="48"/>
      <c r="D15" s="37">
        <v>8.1278597939814807E-3</v>
      </c>
      <c r="E15" s="17">
        <v>7.8587962962962995E-3</v>
      </c>
      <c r="F15" s="17">
        <v>7.5347222222222204E-3</v>
      </c>
      <c r="G15" s="17">
        <v>8.1134259259259302E-3</v>
      </c>
      <c r="H15" s="17">
        <v>8.6226851851851898E-3</v>
      </c>
      <c r="I15" s="17">
        <v>8.3680555555555591E-3</v>
      </c>
      <c r="J15" s="41">
        <v>8.2543645029976905E-3</v>
      </c>
      <c r="K15" s="17">
        <v>7.09490740740741E-3</v>
      </c>
      <c r="L15" s="17">
        <v>7.7430555555555603E-3</v>
      </c>
      <c r="M15" s="17">
        <v>7.7546296296296304E-3</v>
      </c>
      <c r="N15" s="17">
        <v>7.8125E-3</v>
      </c>
      <c r="O15" s="17">
        <v>7.6968787996775836E-3</v>
      </c>
      <c r="P15" s="19">
        <f>SUMPRODUCT(D15:O15,D13:O13)/P13</f>
        <v>7.9498004414167781E-3</v>
      </c>
    </row>
    <row r="16" spans="2:82" ht="57.95" customHeight="1" x14ac:dyDescent="0.2">
      <c r="B16" s="49" t="s">
        <v>2</v>
      </c>
      <c r="C16" s="49"/>
      <c r="D16" s="4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</row>
    <row r="17" spans="2:16" ht="45.6" customHeight="1" thickTop="1" x14ac:dyDescent="0.2">
      <c r="B17" s="46" t="s">
        <v>30</v>
      </c>
      <c r="C17" s="46"/>
      <c r="D17" s="9" t="s">
        <v>28</v>
      </c>
      <c r="E17" s="9">
        <v>36</v>
      </c>
      <c r="F17" s="9">
        <v>51</v>
      </c>
      <c r="G17" s="9">
        <v>24</v>
      </c>
      <c r="H17" s="9">
        <v>23</v>
      </c>
      <c r="I17" s="9">
        <v>10</v>
      </c>
      <c r="J17" s="9">
        <v>28</v>
      </c>
      <c r="K17" s="9">
        <v>23</v>
      </c>
      <c r="L17" s="9">
        <v>30</v>
      </c>
      <c r="M17" s="9">
        <v>26</v>
      </c>
      <c r="N17" s="9">
        <v>23</v>
      </c>
      <c r="O17" s="9">
        <v>24</v>
      </c>
      <c r="P17" s="13">
        <f>SUM(E17:O17)</f>
        <v>298</v>
      </c>
    </row>
    <row r="18" spans="2:16" ht="60" customHeight="1" x14ac:dyDescent="0.2">
      <c r="B18" s="48" t="s">
        <v>24</v>
      </c>
      <c r="C18" s="48"/>
      <c r="D18" s="36" t="s">
        <v>28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0.96550000000000002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6">
        <f>AVERAGE(E18:O18)</f>
        <v>0.9968636363636364</v>
      </c>
    </row>
    <row r="19" spans="2:16" ht="45.6" customHeight="1" thickBot="1" x14ac:dyDescent="0.25">
      <c r="B19" s="48" t="s">
        <v>26</v>
      </c>
      <c r="C19" s="48"/>
      <c r="D19" s="37" t="s">
        <v>28</v>
      </c>
      <c r="E19" s="17">
        <v>2.1875000000000002E-3</v>
      </c>
      <c r="F19" s="17">
        <v>1.99074074074074E-3</v>
      </c>
      <c r="G19" s="17">
        <v>1.2384259259259299E-3</v>
      </c>
      <c r="H19" s="17">
        <v>2.2569444444444399E-3</v>
      </c>
      <c r="I19" s="17">
        <v>1.1805555555555599E-3</v>
      </c>
      <c r="J19" s="17">
        <v>2.5694444444444402E-3</v>
      </c>
      <c r="K19" s="17">
        <v>2.3032407407407398E-3</v>
      </c>
      <c r="L19" s="17">
        <v>7.8356481481481506E-3</v>
      </c>
      <c r="M19" s="17">
        <v>2.0601851851851901E-3</v>
      </c>
      <c r="N19" s="17">
        <v>9.8379629629629598E-4</v>
      </c>
      <c r="O19" s="17">
        <v>1.1580825617283949E-2</v>
      </c>
      <c r="P19" s="19">
        <f>SUMPRODUCT(E19:O19,E17:O17)/P17</f>
        <v>3.3148847253293562E-3</v>
      </c>
    </row>
    <row r="20" spans="2:16" ht="57.95" customHeight="1" thickTop="1" thickBot="1" x14ac:dyDescent="0.25">
      <c r="B20" s="49" t="s">
        <v>3</v>
      </c>
      <c r="C20" s="49"/>
      <c r="D20" s="4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2:16" ht="45.6" customHeight="1" thickTop="1" x14ac:dyDescent="0.2">
      <c r="B21" s="46" t="s">
        <v>30</v>
      </c>
      <c r="C21" s="46"/>
      <c r="D21" s="38">
        <v>2625</v>
      </c>
      <c r="E21" s="10">
        <v>3637</v>
      </c>
      <c r="F21" s="10">
        <v>3807</v>
      </c>
      <c r="G21" s="10">
        <v>3282</v>
      </c>
      <c r="H21" s="10">
        <v>3783</v>
      </c>
      <c r="I21" s="10">
        <v>3612</v>
      </c>
      <c r="J21" s="10">
        <v>3855</v>
      </c>
      <c r="K21" s="10">
        <v>2583</v>
      </c>
      <c r="L21" s="23">
        <v>4434</v>
      </c>
      <c r="M21" s="23">
        <v>3644</v>
      </c>
      <c r="N21" s="23">
        <v>2984</v>
      </c>
      <c r="O21" s="10">
        <v>1546</v>
      </c>
      <c r="P21" s="13">
        <f>SUM(D21:O21)</f>
        <v>39792</v>
      </c>
    </row>
    <row r="22" spans="2:16" ht="60" customHeight="1" x14ac:dyDescent="0.2">
      <c r="B22" s="48" t="s">
        <v>24</v>
      </c>
      <c r="C22" s="48"/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6">
        <f>AVERAGE(D22:O22)</f>
        <v>1</v>
      </c>
    </row>
    <row r="23" spans="2:16" ht="30" customHeight="1" x14ac:dyDescent="0.2">
      <c r="H23" s="24"/>
      <c r="I23" s="24"/>
      <c r="J23" s="25"/>
      <c r="K23" s="25"/>
      <c r="L23" s="25"/>
      <c r="M23" s="25"/>
      <c r="N23" s="25"/>
      <c r="O23" s="25"/>
      <c r="P23" s="26"/>
    </row>
    <row r="24" spans="2:16" ht="24.95" customHeight="1" x14ac:dyDescent="0.2">
      <c r="B24" s="30" t="s">
        <v>4</v>
      </c>
      <c r="C24" s="30"/>
      <c r="D24" s="30"/>
      <c r="E24" s="30"/>
      <c r="F24" s="30"/>
      <c r="G24" s="30"/>
      <c r="H24" s="30"/>
      <c r="I24" s="30"/>
      <c r="J24" s="30"/>
    </row>
    <row r="25" spans="2:16" ht="24.95" customHeight="1" x14ac:dyDescent="0.2">
      <c r="B25" s="29" t="s">
        <v>5</v>
      </c>
      <c r="C25" s="29"/>
      <c r="D25" s="29"/>
      <c r="E25" s="29"/>
      <c r="F25" s="29"/>
      <c r="G25" s="29"/>
      <c r="H25" s="29"/>
      <c r="I25" s="29"/>
      <c r="J25" s="29"/>
    </row>
    <row r="26" spans="2:16" ht="24.95" customHeight="1" x14ac:dyDescent="0.2">
      <c r="B26" s="29" t="s">
        <v>6</v>
      </c>
      <c r="C26" s="29"/>
      <c r="D26" s="29"/>
      <c r="E26" s="29"/>
      <c r="F26" s="29"/>
      <c r="G26" s="29"/>
      <c r="H26" s="29"/>
      <c r="I26" s="29"/>
      <c r="J26" s="29"/>
    </row>
    <row r="27" spans="2:16" ht="24.95" customHeight="1" x14ac:dyDescent="0.2">
      <c r="B27" s="31" t="s">
        <v>27</v>
      </c>
      <c r="C27" s="31"/>
      <c r="D27" s="31"/>
      <c r="E27" s="31"/>
      <c r="F27" s="31"/>
      <c r="G27" s="31"/>
      <c r="H27" s="31"/>
      <c r="I27" s="31"/>
      <c r="J27" s="31"/>
    </row>
    <row r="28" spans="2:16" ht="15.75" customHeight="1" x14ac:dyDescent="0.2">
      <c r="B28" s="50"/>
      <c r="C28" s="50"/>
      <c r="D28" s="50"/>
      <c r="E28" s="50"/>
      <c r="F28" s="50"/>
      <c r="G28" s="50"/>
      <c r="H28" s="50"/>
      <c r="I28" s="50"/>
      <c r="J28" s="50"/>
    </row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20">
    <mergeCell ref="B28:J28"/>
    <mergeCell ref="B19:C19"/>
    <mergeCell ref="B20:D20"/>
    <mergeCell ref="B21:C21"/>
    <mergeCell ref="B22:C22"/>
    <mergeCell ref="B14:C14"/>
    <mergeCell ref="B15:C15"/>
    <mergeCell ref="B16:D16"/>
    <mergeCell ref="B17:C17"/>
    <mergeCell ref="B18:C18"/>
    <mergeCell ref="B9:C9"/>
    <mergeCell ref="B10:C10"/>
    <mergeCell ref="B11:C11"/>
    <mergeCell ref="B12:D12"/>
    <mergeCell ref="B13:C13"/>
    <mergeCell ref="B4:P4"/>
    <mergeCell ref="B5:C5"/>
    <mergeCell ref="B6:D6"/>
    <mergeCell ref="B7:C7"/>
    <mergeCell ref="B8:C8"/>
  </mergeCells>
  <printOptions horizontalCentered="1"/>
  <pageMargins left="0.196527777777778" right="0.196527777777778" top="0.39374999999999999" bottom="0.63124999999999998" header="0.51180555555555496" footer="0.39374999999999999"/>
  <pageSetup scale="65" firstPageNumber="0" orientation="landscape" horizontalDpi="300" verticalDpi="300" r:id="rId1"/>
  <headerFooter>
    <oddFooter>&amp;C&amp;P / &amp;N</oddFooter>
  </headerFooter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B6B"/>
  </sheetPr>
  <dimension ref="B1:CD1048576"/>
  <sheetViews>
    <sheetView topLeftCell="A2" zoomScale="70" zoomScaleNormal="70" workbookViewId="0">
      <selection activeCell="D7" sqref="D7"/>
    </sheetView>
  </sheetViews>
  <sheetFormatPr baseColWidth="10" defaultColWidth="9.140625" defaultRowHeight="12.75" x14ac:dyDescent="0.2"/>
  <cols>
    <col min="1" max="1" width="2.5703125" style="32" customWidth="1"/>
    <col min="2" max="2" width="18.140625" style="32" customWidth="1"/>
    <col min="3" max="3" width="37.7109375" style="32" customWidth="1"/>
    <col min="4" max="15" width="20.85546875" style="32" customWidth="1"/>
    <col min="16" max="16" width="20.85546875" style="33" customWidth="1"/>
    <col min="17" max="17" width="12.42578125" style="32" customWidth="1"/>
    <col min="18" max="1025" width="8.5703125" style="32" customWidth="1"/>
    <col min="1026" max="16384" width="9.140625" style="32"/>
  </cols>
  <sheetData>
    <row r="1" spans="2:82" ht="12.75" hidden="1" customHeight="1" x14ac:dyDescent="0.2">
      <c r="B1" s="3"/>
      <c r="C1" s="3"/>
    </row>
    <row r="2" spans="2:82" ht="11.45" customHeight="1" x14ac:dyDescent="0.2">
      <c r="B2" s="3"/>
      <c r="C2" s="3"/>
    </row>
    <row r="3" spans="2:82" ht="83.1" customHeight="1" thickBot="1" x14ac:dyDescent="0.25">
      <c r="B3" s="3"/>
      <c r="C3" s="3"/>
    </row>
    <row r="4" spans="2:82" ht="82.5" customHeight="1" x14ac:dyDescent="0.2">
      <c r="B4" s="42" t="s">
        <v>29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82" ht="49.35" customHeight="1" thickTop="1" thickBot="1" x14ac:dyDescent="0.25">
      <c r="B5" s="43"/>
      <c r="C5" s="43"/>
      <c r="D5" s="4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6" t="s">
        <v>22</v>
      </c>
    </row>
    <row r="6" spans="2:82" ht="57.95" customHeight="1" thickTop="1" thickBot="1" x14ac:dyDescent="0.25">
      <c r="B6" s="44" t="s">
        <v>32</v>
      </c>
      <c r="C6" s="45"/>
      <c r="D6" s="4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2:82" ht="45.6" customHeight="1" thickTop="1" x14ac:dyDescent="0.2">
      <c r="B7" s="46" t="s">
        <v>30</v>
      </c>
      <c r="C7" s="46"/>
      <c r="D7" s="9"/>
      <c r="E7" s="9"/>
      <c r="F7" s="10"/>
      <c r="G7" s="10"/>
      <c r="H7" s="10"/>
      <c r="I7" s="10"/>
      <c r="J7" s="9"/>
      <c r="K7" s="10"/>
      <c r="L7" s="10"/>
      <c r="M7" s="10"/>
      <c r="N7" s="10"/>
      <c r="O7" s="10"/>
      <c r="P7" s="11">
        <f>SUM(D7:O7)</f>
        <v>0</v>
      </c>
    </row>
    <row r="8" spans="2:82" ht="45.6" customHeight="1" x14ac:dyDescent="0.2">
      <c r="B8" s="47" t="s">
        <v>23</v>
      </c>
      <c r="C8" s="47"/>
      <c r="D8" s="9"/>
      <c r="E8" s="9"/>
      <c r="F8" s="9"/>
      <c r="G8" s="9"/>
      <c r="H8" s="9"/>
      <c r="I8" s="9"/>
      <c r="J8" s="12"/>
      <c r="K8" s="12"/>
      <c r="L8" s="9"/>
      <c r="M8" s="9"/>
      <c r="N8" s="12"/>
      <c r="O8" s="9"/>
      <c r="P8" s="13">
        <f>SUM(D8:O8)</f>
        <v>0</v>
      </c>
      <c r="CC8" s="34">
        <f>'2021'!I7</f>
        <v>121132</v>
      </c>
      <c r="CD8" s="34">
        <f>'2021'!J7</f>
        <v>122580</v>
      </c>
    </row>
    <row r="9" spans="2:82" ht="60" customHeight="1" x14ac:dyDescent="0.2">
      <c r="B9" s="48" t="s">
        <v>24</v>
      </c>
      <c r="C9" s="48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4"/>
      <c r="P9" s="16" t="e">
        <f>AVERAGE(D9:O9)</f>
        <v>#DIV/0!</v>
      </c>
    </row>
    <row r="10" spans="2:82" ht="45.6" customHeight="1" x14ac:dyDescent="0.2">
      <c r="B10" s="48" t="s">
        <v>25</v>
      </c>
      <c r="C10" s="4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9"/>
    </row>
    <row r="11" spans="2:82" ht="45.6" customHeight="1" thickBot="1" x14ac:dyDescent="0.25">
      <c r="B11" s="48" t="s">
        <v>26</v>
      </c>
      <c r="C11" s="4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9"/>
    </row>
    <row r="12" spans="2:82" ht="57.95" customHeight="1" thickTop="1" thickBot="1" x14ac:dyDescent="0.25">
      <c r="B12" s="49" t="s">
        <v>1</v>
      </c>
      <c r="C12" s="49"/>
      <c r="D12" s="4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2:82" ht="45.6" customHeight="1" thickTop="1" x14ac:dyDescent="0.2">
      <c r="B13" s="46" t="s">
        <v>30</v>
      </c>
      <c r="C13" s="4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3">
        <f>SUM(D13:O13)</f>
        <v>0</v>
      </c>
    </row>
    <row r="14" spans="2:82" ht="60" customHeight="1" x14ac:dyDescent="0.2">
      <c r="B14" s="48" t="s">
        <v>24</v>
      </c>
      <c r="C14" s="48"/>
      <c r="D14" s="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 t="e">
        <f>AVERAGE(D14:O14)</f>
        <v>#DIV/0!</v>
      </c>
    </row>
    <row r="15" spans="2:82" ht="45.6" customHeight="1" thickBot="1" x14ac:dyDescent="0.25">
      <c r="B15" s="48" t="s">
        <v>26</v>
      </c>
      <c r="C15" s="48"/>
      <c r="D15" s="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9"/>
    </row>
    <row r="16" spans="2:82" ht="57.95" customHeight="1" thickTop="1" thickBot="1" x14ac:dyDescent="0.25">
      <c r="B16" s="49" t="s">
        <v>2</v>
      </c>
      <c r="C16" s="49"/>
      <c r="D16" s="4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</row>
    <row r="17" spans="2:16" ht="45.6" customHeight="1" thickTop="1" x14ac:dyDescent="0.2">
      <c r="B17" s="46" t="s">
        <v>30</v>
      </c>
      <c r="C17" s="46"/>
      <c r="D17" s="2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3">
        <f>SUM(D17:O17)</f>
        <v>0</v>
      </c>
    </row>
    <row r="18" spans="2:16" ht="60" customHeight="1" x14ac:dyDescent="0.2">
      <c r="B18" s="48" t="s">
        <v>24</v>
      </c>
      <c r="C18" s="48"/>
      <c r="D18" s="21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6" t="e">
        <f>AVERAGE(D18:O18)</f>
        <v>#DIV/0!</v>
      </c>
    </row>
    <row r="19" spans="2:16" ht="45.6" customHeight="1" thickBot="1" x14ac:dyDescent="0.25">
      <c r="B19" s="48" t="s">
        <v>26</v>
      </c>
      <c r="C19" s="48"/>
      <c r="D19" s="22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3">
        <f>SUM(D19:O19)</f>
        <v>0</v>
      </c>
    </row>
    <row r="20" spans="2:16" ht="57.95" customHeight="1" thickTop="1" thickBot="1" x14ac:dyDescent="0.25">
      <c r="B20" s="49" t="s">
        <v>3</v>
      </c>
      <c r="C20" s="49"/>
      <c r="D20" s="4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2:16" ht="45.6" customHeight="1" thickTop="1" x14ac:dyDescent="0.2">
      <c r="B21" s="46" t="s">
        <v>30</v>
      </c>
      <c r="C21" s="46"/>
      <c r="D21" s="38"/>
      <c r="E21" s="10"/>
      <c r="F21" s="10"/>
      <c r="G21" s="10"/>
      <c r="H21" s="10"/>
      <c r="I21" s="10"/>
      <c r="J21" s="10"/>
      <c r="K21" s="10"/>
      <c r="L21" s="23"/>
      <c r="M21" s="23"/>
      <c r="N21" s="23"/>
      <c r="O21" s="10"/>
      <c r="P21" s="13">
        <f>SUM(D21:O21)</f>
        <v>0</v>
      </c>
    </row>
    <row r="22" spans="2:16" ht="60" customHeight="1" x14ac:dyDescent="0.2">
      <c r="B22" s="48" t="s">
        <v>24</v>
      </c>
      <c r="C22" s="4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 t="e">
        <f>AVERAGE(D22:O22)</f>
        <v>#DIV/0!</v>
      </c>
    </row>
    <row r="23" spans="2:16" ht="30" customHeight="1" x14ac:dyDescent="0.2">
      <c r="H23" s="24"/>
      <c r="I23" s="24"/>
      <c r="J23" s="25"/>
      <c r="K23" s="25"/>
      <c r="L23" s="25"/>
      <c r="M23" s="25"/>
      <c r="N23" s="25"/>
      <c r="O23" s="25"/>
      <c r="P23" s="26"/>
    </row>
    <row r="24" spans="2:16" ht="28.35" customHeight="1" x14ac:dyDescent="0.2">
      <c r="B24" s="30" t="s">
        <v>4</v>
      </c>
      <c r="C24" s="30"/>
      <c r="D24" s="30"/>
      <c r="E24" s="30"/>
      <c r="F24" s="30"/>
      <c r="G24" s="30"/>
      <c r="H24" s="30"/>
      <c r="I24" s="30"/>
      <c r="J24" s="30"/>
    </row>
    <row r="25" spans="2:16" ht="28.35" customHeight="1" x14ac:dyDescent="0.2">
      <c r="B25" s="29" t="s">
        <v>5</v>
      </c>
      <c r="C25" s="29"/>
      <c r="D25" s="29"/>
      <c r="E25" s="29"/>
      <c r="F25" s="29"/>
      <c r="G25" s="29"/>
      <c r="H25" s="29"/>
      <c r="I25" s="29"/>
      <c r="J25" s="29"/>
    </row>
    <row r="26" spans="2:16" ht="28.35" customHeight="1" x14ac:dyDescent="0.2">
      <c r="B26" s="29" t="s">
        <v>6</v>
      </c>
      <c r="C26" s="29"/>
      <c r="D26" s="29"/>
      <c r="E26" s="29"/>
      <c r="F26" s="29"/>
      <c r="G26" s="29"/>
      <c r="H26" s="29"/>
      <c r="I26" s="29"/>
      <c r="J26" s="29"/>
    </row>
    <row r="27" spans="2:16" ht="18.75" x14ac:dyDescent="0.2">
      <c r="B27" s="31"/>
    </row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9">
    <mergeCell ref="B19:C19"/>
    <mergeCell ref="B20:D20"/>
    <mergeCell ref="B21:C21"/>
    <mergeCell ref="B22:C22"/>
    <mergeCell ref="B14:C14"/>
    <mergeCell ref="B15:C15"/>
    <mergeCell ref="B16:D16"/>
    <mergeCell ref="B17:C17"/>
    <mergeCell ref="B18:C18"/>
    <mergeCell ref="B9:C9"/>
    <mergeCell ref="B10:C10"/>
    <mergeCell ref="B11:C11"/>
    <mergeCell ref="B12:D12"/>
    <mergeCell ref="B13:C13"/>
    <mergeCell ref="B4:P4"/>
    <mergeCell ref="B5:C5"/>
    <mergeCell ref="B6:D6"/>
    <mergeCell ref="B7:C7"/>
    <mergeCell ref="B8:C8"/>
  </mergeCells>
  <printOptions horizontalCentered="1"/>
  <pageMargins left="0.196527777777778" right="0.196527777777778" top="0.39374999999999999" bottom="0.63124999999999998" header="0.51180555555555496" footer="0.39374999999999999"/>
  <pageSetup scale="65" firstPageNumber="0" orientation="landscape" horizontalDpi="300" verticalDpi="300"/>
  <headerFooter>
    <oddFooter>&amp;C&amp;P / &amp;N</oddFooter>
  </headerFooter>
  <rowBreaks count="1" manualBreakCount="1">
    <brk id="1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6B6B"/>
  </sheetPr>
  <dimension ref="B1:BU1048576"/>
  <sheetViews>
    <sheetView topLeftCell="A2" zoomScale="60" zoomScaleNormal="60" workbookViewId="0">
      <selection activeCell="D5" sqref="D5"/>
    </sheetView>
  </sheetViews>
  <sheetFormatPr baseColWidth="10" defaultColWidth="9.140625" defaultRowHeight="12.75" x14ac:dyDescent="0.2"/>
  <cols>
    <col min="1" max="1" width="2.5703125" style="32" customWidth="1"/>
    <col min="2" max="2" width="18.140625" style="32" customWidth="1"/>
    <col min="3" max="3" width="37.7109375" style="32" customWidth="1"/>
    <col min="4" max="7" width="20.85546875" style="32" customWidth="1"/>
    <col min="8" max="8" width="12.42578125" style="32" customWidth="1"/>
    <col min="9" max="1015" width="8.5703125" style="32" customWidth="1"/>
    <col min="1016" max="1025" width="11.5703125" style="32"/>
    <col min="1026" max="16384" width="9.140625" style="32"/>
  </cols>
  <sheetData>
    <row r="1" spans="2:73" ht="12.75" hidden="1" customHeight="1" x14ac:dyDescent="0.2">
      <c r="B1" s="3"/>
      <c r="C1" s="3"/>
    </row>
    <row r="2" spans="2:73" ht="11.45" customHeight="1" x14ac:dyDescent="0.2">
      <c r="B2" s="3"/>
      <c r="C2" s="3"/>
    </row>
    <row r="3" spans="2:73" ht="83.1" customHeight="1" x14ac:dyDescent="0.2">
      <c r="B3" s="3"/>
      <c r="C3" s="3"/>
    </row>
    <row r="4" spans="2:73" ht="72.75" customHeight="1" x14ac:dyDescent="0.2">
      <c r="B4" s="42" t="s">
        <v>31</v>
      </c>
      <c r="C4" s="42"/>
      <c r="D4" s="42"/>
      <c r="E4" s="42"/>
      <c r="F4" s="42"/>
      <c r="G4" s="42"/>
    </row>
    <row r="5" spans="2:73" ht="49.35" customHeight="1" x14ac:dyDescent="0.2">
      <c r="B5" s="43"/>
      <c r="C5" s="43"/>
      <c r="D5" s="28" t="s">
        <v>7</v>
      </c>
      <c r="E5" s="35" t="s">
        <v>8</v>
      </c>
      <c r="F5" s="5"/>
      <c r="G5" s="5"/>
    </row>
    <row r="6" spans="2:73" ht="57.95" customHeight="1" x14ac:dyDescent="0.2">
      <c r="B6" s="44" t="s">
        <v>0</v>
      </c>
      <c r="C6" s="44"/>
      <c r="D6" s="44"/>
      <c r="E6" s="7"/>
      <c r="F6" s="7"/>
      <c r="G6" s="7"/>
    </row>
    <row r="7" spans="2:73" ht="45.6" customHeight="1" x14ac:dyDescent="0.2">
      <c r="B7" s="46" t="s">
        <v>30</v>
      </c>
      <c r="C7" s="46"/>
      <c r="D7" s="9">
        <f>'2021'!P7</f>
        <v>1380327</v>
      </c>
      <c r="E7" s="9"/>
      <c r="F7" s="10"/>
      <c r="G7" s="10"/>
    </row>
    <row r="8" spans="2:73" ht="45.6" customHeight="1" x14ac:dyDescent="0.2">
      <c r="B8" s="47" t="s">
        <v>23</v>
      </c>
      <c r="C8" s="47"/>
      <c r="D8" s="9">
        <f>'2021'!P8</f>
        <v>417803</v>
      </c>
      <c r="E8" s="9"/>
      <c r="F8" s="9"/>
      <c r="G8" s="9"/>
      <c r="BT8" s="34">
        <f>'2021'!I7</f>
        <v>121132</v>
      </c>
      <c r="BU8" s="34">
        <f>'2021'!J7</f>
        <v>122580</v>
      </c>
    </row>
    <row r="9" spans="2:73" ht="60" customHeight="1" x14ac:dyDescent="0.2">
      <c r="B9" s="48" t="s">
        <v>24</v>
      </c>
      <c r="C9" s="48"/>
      <c r="D9" s="14">
        <f>'2021'!P9</f>
        <v>0.93817251236147425</v>
      </c>
      <c r="E9" s="14"/>
      <c r="F9" s="14"/>
      <c r="G9" s="14"/>
    </row>
    <row r="10" spans="2:73" ht="45.6" customHeight="1" x14ac:dyDescent="0.2">
      <c r="B10" s="48" t="s">
        <v>25</v>
      </c>
      <c r="C10" s="48"/>
      <c r="D10" s="17">
        <f>'2021'!P10</f>
        <v>1.1430824755051989E-3</v>
      </c>
      <c r="E10" s="17"/>
      <c r="F10" s="17"/>
      <c r="G10" s="17"/>
    </row>
    <row r="11" spans="2:73" ht="45.6" customHeight="1" x14ac:dyDescent="0.2">
      <c r="B11" s="48" t="s">
        <v>26</v>
      </c>
      <c r="C11" s="48"/>
      <c r="D11" s="17">
        <f>'2021'!P11</f>
        <v>2.1846673476352014E-3</v>
      </c>
      <c r="E11" s="17"/>
      <c r="F11" s="17"/>
      <c r="G11" s="17"/>
    </row>
    <row r="12" spans="2:73" ht="57.95" customHeight="1" x14ac:dyDescent="0.2">
      <c r="B12" s="49" t="s">
        <v>1</v>
      </c>
      <c r="C12" s="49"/>
      <c r="D12" s="49"/>
      <c r="E12" s="7"/>
      <c r="F12" s="7"/>
      <c r="G12" s="7"/>
    </row>
    <row r="13" spans="2:73" ht="45.6" customHeight="1" x14ac:dyDescent="0.2">
      <c r="B13" s="46" t="s">
        <v>30</v>
      </c>
      <c r="C13" s="46"/>
      <c r="D13" s="9">
        <f>'2021'!P13</f>
        <v>34574</v>
      </c>
      <c r="E13" s="9"/>
      <c r="F13" s="10"/>
      <c r="G13" s="10"/>
    </row>
    <row r="14" spans="2:73" ht="60" customHeight="1" x14ac:dyDescent="0.2">
      <c r="B14" s="48" t="s">
        <v>24</v>
      </c>
      <c r="C14" s="48"/>
      <c r="D14" s="14">
        <f>'2021'!P14</f>
        <v>1</v>
      </c>
      <c r="E14" s="14"/>
      <c r="F14" s="14"/>
      <c r="G14" s="14"/>
    </row>
    <row r="15" spans="2:73" ht="45.6" customHeight="1" x14ac:dyDescent="0.2">
      <c r="B15" s="48" t="s">
        <v>26</v>
      </c>
      <c r="C15" s="48"/>
      <c r="D15" s="17">
        <f>'2021'!P15</f>
        <v>7.9498004414167781E-3</v>
      </c>
      <c r="E15" s="17"/>
      <c r="F15" s="17"/>
      <c r="G15" s="17"/>
    </row>
    <row r="16" spans="2:73" ht="57.95" customHeight="1" x14ac:dyDescent="0.2">
      <c r="B16" s="49" t="s">
        <v>2</v>
      </c>
      <c r="C16" s="49"/>
      <c r="D16" s="49"/>
      <c r="E16" s="7"/>
      <c r="F16" s="7"/>
      <c r="G16" s="7"/>
    </row>
    <row r="17" spans="2:16" ht="45.6" customHeight="1" x14ac:dyDescent="0.2">
      <c r="B17" s="46" t="s">
        <v>30</v>
      </c>
      <c r="C17" s="46"/>
      <c r="D17" s="9">
        <f>'2021'!P17</f>
        <v>298</v>
      </c>
      <c r="E17" s="9"/>
      <c r="F17" s="10"/>
      <c r="G17" s="10"/>
    </row>
    <row r="18" spans="2:16" ht="60" customHeight="1" x14ac:dyDescent="0.2">
      <c r="B18" s="48" t="s">
        <v>24</v>
      </c>
      <c r="C18" s="48"/>
      <c r="D18" s="14">
        <f>'2021'!P18</f>
        <v>0.9968636363636364</v>
      </c>
      <c r="E18" s="14"/>
      <c r="F18" s="14"/>
      <c r="G18" s="14"/>
    </row>
    <row r="19" spans="2:16" ht="45.6" customHeight="1" x14ac:dyDescent="0.2">
      <c r="B19" s="48" t="s">
        <v>26</v>
      </c>
      <c r="C19" s="48"/>
      <c r="D19" s="17">
        <f>'2021'!P19</f>
        <v>3.3148847253293562E-3</v>
      </c>
      <c r="E19" s="17"/>
      <c r="F19" s="17"/>
      <c r="G19" s="17"/>
    </row>
    <row r="20" spans="2:16" ht="57.95" customHeight="1" x14ac:dyDescent="0.2">
      <c r="B20" s="49" t="s">
        <v>3</v>
      </c>
      <c r="C20" s="49"/>
      <c r="D20" s="49"/>
      <c r="E20" s="7"/>
      <c r="F20" s="7"/>
      <c r="G20" s="7"/>
    </row>
    <row r="21" spans="2:16" ht="45.6" customHeight="1" x14ac:dyDescent="0.2">
      <c r="B21" s="46" t="s">
        <v>30</v>
      </c>
      <c r="C21" s="46"/>
      <c r="D21" s="9">
        <f>'2021'!P21</f>
        <v>39792</v>
      </c>
      <c r="E21" s="9"/>
      <c r="F21" s="10"/>
      <c r="G21" s="10"/>
    </row>
    <row r="22" spans="2:16" ht="60" customHeight="1" x14ac:dyDescent="0.2">
      <c r="B22" s="48" t="s">
        <v>24</v>
      </c>
      <c r="C22" s="48"/>
      <c r="D22" s="14">
        <f>'2021'!P22</f>
        <v>1</v>
      </c>
      <c r="E22" s="14"/>
      <c r="F22" s="14"/>
      <c r="G22" s="14"/>
    </row>
    <row r="23" spans="2:16" ht="30" customHeight="1" x14ac:dyDescent="0.2"/>
    <row r="24" spans="2:16" ht="28.35" customHeight="1" x14ac:dyDescent="0.2">
      <c r="B24" s="30" t="s">
        <v>4</v>
      </c>
      <c r="C24" s="30"/>
      <c r="D24" s="30"/>
      <c r="E24" s="30"/>
      <c r="F24" s="30"/>
      <c r="G24" s="30"/>
      <c r="H24" s="30"/>
      <c r="I24" s="30"/>
      <c r="J24" s="30"/>
      <c r="P24" s="33"/>
    </row>
    <row r="25" spans="2:16" ht="28.35" customHeight="1" x14ac:dyDescent="0.2">
      <c r="B25" s="29" t="s">
        <v>5</v>
      </c>
      <c r="C25" s="29"/>
      <c r="D25" s="29"/>
      <c r="E25" s="29"/>
      <c r="F25" s="29"/>
      <c r="G25" s="29"/>
      <c r="H25" s="29"/>
      <c r="I25" s="29"/>
      <c r="J25" s="29"/>
      <c r="P25" s="33"/>
    </row>
    <row r="26" spans="2:16" ht="28.35" customHeight="1" x14ac:dyDescent="0.2">
      <c r="B26" s="29" t="s">
        <v>6</v>
      </c>
      <c r="C26" s="29"/>
      <c r="D26" s="29"/>
      <c r="E26" s="29"/>
      <c r="F26" s="29"/>
      <c r="G26" s="29"/>
      <c r="H26" s="29"/>
      <c r="I26" s="29"/>
      <c r="J26" s="29"/>
      <c r="P26" s="33"/>
    </row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9">
    <mergeCell ref="B19:C19"/>
    <mergeCell ref="B20:D20"/>
    <mergeCell ref="B21:C21"/>
    <mergeCell ref="B22:C22"/>
    <mergeCell ref="B14:C14"/>
    <mergeCell ref="B15:C15"/>
    <mergeCell ref="B16:D16"/>
    <mergeCell ref="B17:C17"/>
    <mergeCell ref="B18:C18"/>
    <mergeCell ref="B9:C9"/>
    <mergeCell ref="B10:C10"/>
    <mergeCell ref="B11:C11"/>
    <mergeCell ref="B12:D12"/>
    <mergeCell ref="B13:C13"/>
    <mergeCell ref="B4:G4"/>
    <mergeCell ref="B5:C5"/>
    <mergeCell ref="B6:D6"/>
    <mergeCell ref="B7:C7"/>
    <mergeCell ref="B8:C8"/>
  </mergeCells>
  <printOptions horizontalCentered="1"/>
  <pageMargins left="0.196527777777778" right="0.196527777777778" top="0.39374999999999999" bottom="0.63124999999999998" header="0.51180555555555496" footer="0.39374999999999999"/>
  <pageSetup scale="65" firstPageNumber="0" orientation="landscape" horizontalDpi="300" verticalDpi="300" r:id="rId1"/>
  <headerFooter>
    <oddFooter>&amp;C&amp;P / &amp;N</oddFooter>
  </headerFooter>
  <rowBreaks count="1" manualBreakCount="1">
    <brk id="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27D7-701F-4204-ACD0-49E2188D43BA}">
  <dimension ref="A1"/>
  <sheetViews>
    <sheetView zoomScale="80" zoomScaleNormal="80" workbookViewId="0">
      <selection activeCell="S76" sqref="S76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2021</vt:lpstr>
      <vt:lpstr>2022</vt:lpstr>
      <vt:lpstr>Acumulat</vt:lpstr>
      <vt:lpstr>Gràfics</vt:lpstr>
      <vt:lpstr>'2021'!Área_de_impresión</vt:lpstr>
      <vt:lpstr>'2022'!Área_de_impresión</vt:lpstr>
      <vt:lpstr>Acumulat!Área_de_impresión</vt:lpstr>
      <vt:lpstr>'2021'!Títulos_a_imprimir</vt:lpstr>
      <vt:lpstr>'2022'!Títulos_a_imprimir</vt:lpstr>
      <vt:lpstr>Acumulat!Títulos_a_imprimir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2021-10-01T12:06:56Z</cp:lastPrinted>
  <dcterms:created xsi:type="dcterms:W3CDTF">2021-06-01T17:24:12Z</dcterms:created>
  <dcterms:modified xsi:type="dcterms:W3CDTF">2022-01-13T09:09:20Z</dcterms:modified>
</cp:coreProperties>
</file>